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<sst xmlns="http://schemas.openxmlformats.org/spreadsheetml/2006/main" count="45" uniqueCount="40">
  <si>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学院</t>
  </si>
  <si>
    <t>考生姓名</t>
  </si>
  <si>
    <t>考生编号</t>
  </si>
  <si>
    <t>专业代码</t>
  </si>
  <si>
    <t>专业名称</t>
  </si>
  <si>
    <t>研究方向代码</t>
  </si>
  <si>
    <t>研究方向名称</t>
  </si>
  <si>
    <t>录取类别</t>
  </si>
  <si>
    <t>外语成绩（100分）</t>
  </si>
  <si>
    <t>业务课一（100分）</t>
  </si>
  <si>
    <t>业务课二（100分）</t>
  </si>
  <si>
    <t>初试成绩（300分）</t>
  </si>
  <si>
    <t>复试成绩（100分）</t>
  </si>
  <si>
    <t>总成绩（100分）</t>
  </si>
  <si>
    <t>是否录取</t>
  </si>
  <si>
    <t>教育学部</t>
  </si>
  <si>
    <t>牛*阳</t>
  </si>
  <si>
    <t>101656100000380</t>
  </si>
  <si>
    <t>040110</t>
  </si>
  <si>
    <t>教育技术学</t>
  </si>
  <si>
    <t>01</t>
  </si>
  <si>
    <t>教育数字化理论与实践研究</t>
  </si>
  <si>
    <t>非定向</t>
  </si>
  <si>
    <t>拟录取</t>
  </si>
  <si>
    <t>体育学院</t>
  </si>
  <si>
    <t>张*辰</t>
  </si>
  <si>
    <t>101656100000379</t>
  </si>
  <si>
    <t>040303</t>
  </si>
  <si>
    <t>体育教育训练学</t>
  </si>
  <si>
    <t>体育教育与青少年体育</t>
  </si>
  <si>
    <t>49</t>
  </si>
  <si>
    <t>82</t>
  </si>
  <si>
    <t>87</t>
  </si>
  <si>
    <t>心理与脑科学研究院</t>
  </si>
  <si>
    <t>王*</t>
  </si>
  <si>
    <t>101656100000378</t>
  </si>
  <si>
    <t>040201</t>
  </si>
  <si>
    <t>基础心理学</t>
  </si>
  <si>
    <t>02</t>
  </si>
  <si>
    <t>视知觉与意识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</si>
</sst>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L15" sqref="L15"/>
    </sheetView>
  </sheetViews>
  <sheetFormatPr defaultColWidth="9" defaultRowHeight="13.5" outlineLevelRow="3"/>
  <cols>
    <col min="1" max="1" width="24.5" customWidth="1"/>
    <col min="2" max="2" width="8.75" customWidth="1"/>
    <col min="3" max="3" width="21.5" customWidth="1"/>
    <col min="4" max="4" width="9.125" customWidth="1"/>
    <col min="5" max="5" width="19.125" customWidth="1"/>
    <col min="6" max="6" width="8" customWidth="1"/>
    <col min="7" max="7" width="32.375" customWidth="1"/>
    <col min="8" max="8" width="12.75" customWidth="1"/>
    <col min="9" max="9" width="14" customWidth="1"/>
    <col min="10" max="11" width="13.375" customWidth="1"/>
    <col min="12" max="12" width="15.375" customWidth="1"/>
    <col min="13" max="13" width="13.75" customWidth="1"/>
    <col min="14" max="14" width="12.375" customWidth="1"/>
    <col min="15" max="15" width="11.75" customWidth="1"/>
  </cols>
  <sheetData>
    <row r="1" ht="75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18.75" spans="1:1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3">
        <v>60</v>
      </c>
      <c r="J2" s="3">
        <v>84</v>
      </c>
      <c r="K2" s="3">
        <v>88</v>
      </c>
      <c r="L2" s="3">
        <v>232</v>
      </c>
      <c r="M2" s="4">
        <v>84.67</v>
      </c>
      <c r="N2" s="4">
        <f>ROUND((L2/3)*0.7+M2*0.3,2)</f>
        <v>79.53</v>
      </c>
      <c r="O2" s="5" t="s">
        <v>23</v>
      </c>
    </row>
    <row r="3" ht="18.75" spans="1:15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20</v>
      </c>
      <c r="G3" s="7" t="s">
        <v>29</v>
      </c>
      <c r="H3" s="7" t="s">
        <v>22</v>
      </c>
      <c r="I3" s="7" t="s">
        <v>30</v>
      </c>
      <c r="J3" s="7" t="s">
        <v>31</v>
      </c>
      <c r="K3" s="7" t="s">
        <v>32</v>
      </c>
      <c r="L3" s="8">
        <f>I3+J3+K3</f>
        <v>218</v>
      </c>
      <c r="M3" s="9">
        <v>92.67</v>
      </c>
      <c r="N3" s="5">
        <f>ROUND((L3/3)*0.7+M3*0.3,2)</f>
        <v>78.67</v>
      </c>
      <c r="O3" s="5" t="s">
        <v>23</v>
      </c>
    </row>
    <row r="4" ht="18.75" spans="1:15">
      <c r="A4" s="6" t="s">
        <v>33</v>
      </c>
      <c r="B4" s="1" t="s">
        <v>34</v>
      </c>
      <c r="C4" s="13" t="s">
        <v>35</v>
      </c>
      <c r="D4" s="1" t="s">
        <v>36</v>
      </c>
      <c r="E4" s="1" t="s">
        <v>37</v>
      </c>
      <c r="F4" s="1" t="s">
        <v>38</v>
      </c>
      <c r="G4" s="1" t="s">
        <v>39</v>
      </c>
      <c r="H4" s="1" t="s">
        <v>22</v>
      </c>
      <c r="I4" s="10">
        <v>66</v>
      </c>
      <c r="J4" s="10">
        <v>85</v>
      </c>
      <c r="K4" s="10">
        <v>74</v>
      </c>
      <c r="L4" s="10">
        <v>225</v>
      </c>
      <c r="M4" s="11">
        <v>90.17</v>
      </c>
      <c r="N4" s="12">
        <f>ROUND((L4/3)*0.7+M4*0.3,2)</f>
        <v>79.55</v>
      </c>
      <c r="O4" s="12" t="s">
        <v>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王楠</dc:creator>
  <cp:lastModifiedBy>chimchim</cp:lastModifiedBy>
  <dcterms:created xsi:type="dcterms:W3CDTF">2023-05-12T11:15:00Z</dcterms:created>
  <dcterms:modified xsi:type="dcterms:W3CDTF">2026-06-26T00:13:06Z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7B7A267DE6754A74A7DFE02352B3B4FA_12</vt:lpwstr>
  </property>
  <property fmtid="{D5CDD505-2E9C-101B-9397-08002B2CF9AE}" pid="4" name="CalculationRule">
    <vt:i4>0</vt:i4>
  </property>
</Properties>
</file>